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销售记录表" sheetId="1" r:id="rId1"/>
    <sheet name="品牌销售" sheetId="4" r:id="rId2"/>
    <sheet name="按产品统计销售收入" sheetId="3" r:id="rId3"/>
  </sheets>
  <calcPr calcId="144525"/>
  <pivotCaches>
    <pivotCache cacheId="0" r:id="rId4"/>
  </pivotCaches>
</workbook>
</file>

<file path=xl/sharedStrings.xml><?xml version="1.0" encoding="utf-8"?>
<sst xmlns="http://schemas.openxmlformats.org/spreadsheetml/2006/main" count="385" uniqueCount="120">
  <si>
    <t>6月份销售记录表</t>
  </si>
  <si>
    <t>日期</t>
  </si>
  <si>
    <t>编码</t>
  </si>
  <si>
    <t>品牌</t>
  </si>
  <si>
    <t>产品名称</t>
  </si>
  <si>
    <t>尺寸</t>
  </si>
  <si>
    <t>单位</t>
  </si>
  <si>
    <t>销售单价</t>
  </si>
  <si>
    <t>销售数量</t>
  </si>
  <si>
    <t>销售金额</t>
  </si>
  <si>
    <t>业务员</t>
  </si>
  <si>
    <t>客户</t>
  </si>
  <si>
    <t>A-001</t>
  </si>
  <si>
    <t>宜家</t>
  </si>
  <si>
    <t>储物柜书架</t>
  </si>
  <si>
    <t>180*40*24</t>
  </si>
  <si>
    <t>件</t>
  </si>
  <si>
    <t>吴媛媛</t>
  </si>
  <si>
    <t>永嘉家居有限公司</t>
  </si>
  <si>
    <t>D-004</t>
  </si>
  <si>
    <t>名匠轩</t>
  </si>
  <si>
    <t>白像CT703A长茶几</t>
  </si>
  <si>
    <t>1350*700*380</t>
  </si>
  <si>
    <t>滕念</t>
  </si>
  <si>
    <t>利耘大商场</t>
  </si>
  <si>
    <t>H-004</t>
  </si>
  <si>
    <t>一点家居</t>
  </si>
  <si>
    <t>成套餐桌椅子</t>
  </si>
  <si>
    <t>组合</t>
  </si>
  <si>
    <t>套</t>
  </si>
  <si>
    <t>孙飞飞</t>
  </si>
  <si>
    <t>布洛克家居</t>
  </si>
  <si>
    <t>A-002</t>
  </si>
  <si>
    <t>韩式鞋柜</t>
  </si>
  <si>
    <t>80x50x30</t>
  </si>
  <si>
    <t>D-008</t>
  </si>
  <si>
    <t>花几/电话几N-L-004</t>
  </si>
  <si>
    <t>400*400*850</t>
  </si>
  <si>
    <t>百家汇家居世界</t>
  </si>
  <si>
    <t>B-004</t>
  </si>
  <si>
    <t>丰穗家具</t>
  </si>
  <si>
    <t>田园折叠双人懒人沙发床</t>
  </si>
  <si>
    <t>200*140</t>
  </si>
  <si>
    <t>D-006</t>
  </si>
  <si>
    <t>白橡CT701C小方茶几</t>
  </si>
  <si>
    <t>700*700*480</t>
  </si>
  <si>
    <t>H-001</t>
  </si>
  <si>
    <t>仿古实木手工雕刻咖啡桌三件套</t>
  </si>
  <si>
    <t>咖啡桌57CM*51</t>
  </si>
  <si>
    <t>B-005</t>
  </si>
  <si>
    <t>单人折叠加长加宽懒人沙发</t>
  </si>
  <si>
    <t>224*66*13cm</t>
  </si>
  <si>
    <t>A-003</t>
  </si>
  <si>
    <t>韩式简约衣橱</t>
  </si>
  <si>
    <t>800*450*1500</t>
  </si>
  <si>
    <t>B-003</t>
  </si>
  <si>
    <t>138*140</t>
  </si>
  <si>
    <t>D-005</t>
  </si>
  <si>
    <t>白像T705休闲几</t>
  </si>
  <si>
    <t>550*550*575</t>
  </si>
  <si>
    <t>H-002</t>
  </si>
  <si>
    <t>韩式雕花梳妆台</t>
  </si>
  <si>
    <t>桌: 90cm * 52cm * 25cm凳: 63cm * 44cm * 30cm</t>
  </si>
  <si>
    <t>彭宇</t>
  </si>
  <si>
    <t>A-004</t>
  </si>
  <si>
    <t>儿童床</t>
  </si>
  <si>
    <t>28 *88 * 168</t>
  </si>
  <si>
    <t>B-001</t>
  </si>
  <si>
    <t>时尚布艺转角布艺沙发</t>
  </si>
  <si>
    <t>200*150</t>
  </si>
  <si>
    <t>D-001</t>
  </si>
  <si>
    <t>梨木色高档大气茶几</t>
  </si>
  <si>
    <t>1200*700*380</t>
  </si>
  <si>
    <t>D-007</t>
  </si>
  <si>
    <t>撇腿香槟椭圆边茶几</t>
  </si>
  <si>
    <t>880*540*530</t>
  </si>
  <si>
    <t>H-005</t>
  </si>
  <si>
    <t>欧美式 椭圆餐桌</t>
  </si>
  <si>
    <t>162*77*168</t>
  </si>
  <si>
    <t>H-006</t>
  </si>
  <si>
    <t>美式乡村方形4人桌</t>
  </si>
  <si>
    <t>100*85*76.5</t>
  </si>
  <si>
    <t>廖可</t>
  </si>
  <si>
    <t>F-001</t>
  </si>
  <si>
    <t>藤缘名居</t>
  </si>
  <si>
    <t>时尚办公家用转椅</t>
  </si>
  <si>
    <t>43*42*（45-52）</t>
  </si>
  <si>
    <t>D-002</t>
  </si>
  <si>
    <t>时尚五金玻璃茶几</t>
  </si>
  <si>
    <t>1300*700*400</t>
  </si>
  <si>
    <t>F-003</t>
  </si>
  <si>
    <t>进口印尼藤椅</t>
  </si>
  <si>
    <t>48*98</t>
  </si>
  <si>
    <t>F-005</t>
  </si>
  <si>
    <t>雷达椅</t>
  </si>
  <si>
    <t>直径110cm</t>
  </si>
  <si>
    <t>H-003</t>
  </si>
  <si>
    <t>桦木韩式田园家具梳妆台</t>
  </si>
  <si>
    <t>无</t>
  </si>
  <si>
    <t>F-002</t>
  </si>
  <si>
    <t>纳米丝网椅</t>
  </si>
  <si>
    <t>67*47*（42-50）</t>
  </si>
  <si>
    <t>条</t>
  </si>
  <si>
    <t>B-002</t>
  </si>
  <si>
    <t>布艺转角沙发</t>
  </si>
  <si>
    <t>282*172</t>
  </si>
  <si>
    <t>D-003</t>
  </si>
  <si>
    <t>玻璃茶几</t>
  </si>
  <si>
    <t>1200*650*440</t>
  </si>
  <si>
    <t>F-004</t>
  </si>
  <si>
    <t>天然藤编吊篮</t>
  </si>
  <si>
    <t>铁架95*195C            吊篮尺寸:120ｍ*75ｍ*80</t>
  </si>
  <si>
    <t>求和项:销售数量</t>
  </si>
  <si>
    <t>总计</t>
  </si>
  <si>
    <t>按产品统计销售收入</t>
  </si>
  <si>
    <t>公司名称</t>
  </si>
  <si>
    <t>华云信息有限公司</t>
  </si>
  <si>
    <t>单位：元</t>
  </si>
  <si>
    <t>销售收入</t>
  </si>
  <si>
    <t>合计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</si>
</sst>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7" formatCode="&quot;￥&quot;#,##0.00;&quot;￥&quot;\-#,##0.00"/>
    <numFmt numFmtId="176" formatCode="m/d;@"/>
    <numFmt numFmtId="177" formatCode="&quot;￥&quot;#,##0.00_);[Red]\(&quot;￥&quot;#,##0.00\)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b/>
      <sz val="16"/>
      <color theme="0"/>
      <name val="宋体"/>
      <charset val="134"/>
    </font>
    <font>
      <sz val="22"/>
      <color rgb="FF7030A0"/>
      <name val="微软雅黑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2" fillId="0" borderId="2" xfId="8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7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2">
    <dxf>
      <font>
        <color rgb="FF00B0F0"/>
      </font>
      <fill>
        <patternFill patternType="solid">
          <bgColor rgb="FF0070C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品牌销售收入结构图表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按产品统计销售收入!$C$4</c:f>
              <c:strCache>
                <c:ptCount val="1"/>
                <c:pt idx="0">
                  <c:v>销售数量</c:v>
                </c:pt>
              </c:strCache>
            </c:strRef>
          </c:tx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按产品统计销售收入!$B$5:$B$10</c:f>
              <c:strCache>
                <c:ptCount val="6"/>
                <c:pt idx="0">
                  <c:v>宜家</c:v>
                </c:pt>
                <c:pt idx="1">
                  <c:v>名匠轩</c:v>
                </c:pt>
                <c:pt idx="2">
                  <c:v>一点家居</c:v>
                </c:pt>
                <c:pt idx="3">
                  <c:v>藤缘名居</c:v>
                </c:pt>
                <c:pt idx="4">
                  <c:v>丰穗家具</c:v>
                </c:pt>
                <c:pt idx="5">
                  <c:v>合计</c:v>
                </c:pt>
              </c:strCache>
            </c:strRef>
          </c:cat>
          <c:val>
            <c:numRef>
              <c:f>按产品统计销售收入!$C$5:$C$10</c:f>
              <c:numCache>
                <c:formatCode>General</c:formatCode>
                <c:ptCount val="6"/>
                <c:pt idx="0">
                  <c:v>243</c:v>
                </c:pt>
                <c:pt idx="1">
                  <c:v>416</c:v>
                </c:pt>
                <c:pt idx="2">
                  <c:v>236</c:v>
                </c:pt>
                <c:pt idx="3">
                  <c:v>314</c:v>
                </c:pt>
                <c:pt idx="4">
                  <c:v>119</c:v>
                </c:pt>
                <c:pt idx="5">
                  <c:v>1328</c:v>
                </c:pt>
              </c:numCache>
            </c:numRef>
          </c:val>
        </c:ser>
        <c:ser>
          <c:idx val="1"/>
          <c:order val="1"/>
          <c:tx>
            <c:strRef>
              <c:f>按产品统计销售收入!$D$4</c:f>
              <c:strCache>
                <c:ptCount val="1"/>
                <c:pt idx="0">
                  <c:v>销售收入</c:v>
                </c:pt>
              </c:strCache>
            </c:strRef>
          </c:tx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按产品统计销售收入!$B$5:$B$10</c:f>
              <c:strCache>
                <c:ptCount val="6"/>
                <c:pt idx="0">
                  <c:v>宜家</c:v>
                </c:pt>
                <c:pt idx="1">
                  <c:v>名匠轩</c:v>
                </c:pt>
                <c:pt idx="2">
                  <c:v>一点家居</c:v>
                </c:pt>
                <c:pt idx="3">
                  <c:v>藤缘名居</c:v>
                </c:pt>
                <c:pt idx="4">
                  <c:v>丰穗家具</c:v>
                </c:pt>
                <c:pt idx="5">
                  <c:v>合计</c:v>
                </c:pt>
              </c:strCache>
            </c:strRef>
          </c:cat>
          <c:val>
            <c:numRef>
              <c:f>按产品统计销售收入!$D$5:$D$10</c:f>
              <c:numCache>
                <c:formatCode>"￥"#,##0.00_);[Red]\("￥"#,##0.00\)</c:formatCode>
                <c:ptCount val="6"/>
                <c:pt idx="0">
                  <c:v>75136</c:v>
                </c:pt>
                <c:pt idx="1">
                  <c:v>519978</c:v>
                </c:pt>
                <c:pt idx="2">
                  <c:v>232312</c:v>
                </c:pt>
                <c:pt idx="3">
                  <c:v>81435</c:v>
                </c:pt>
                <c:pt idx="4">
                  <c:v>76184</c:v>
                </c:pt>
                <c:pt idx="5">
                  <c:v>985045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12700</xdr:colOff>
      <xdr:row>11</xdr:row>
      <xdr:rowOff>25400</xdr:rowOff>
    </xdr:from>
    <xdr:to>
      <xdr:col>5</xdr:col>
      <xdr:colOff>669290</xdr:colOff>
      <xdr:row>27</xdr:row>
      <xdr:rowOff>148590</xdr:rowOff>
    </xdr:to>
    <xdr:graphicFrame>
      <xdr:nvGraphicFramePr>
        <xdr:cNvPr id="3" name="图表 2"/>
        <xdr:cNvGraphicFramePr/>
      </xdr:nvGraphicFramePr>
      <xdr:xfrm>
        <a:off x="698500" y="2168525"/>
        <a:ext cx="4971415" cy="28663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6113.8211921296" refreshedBy="xszj" recordCount="50">
  <cacheSource type="worksheet">
    <worksheetSource ref="A2:K52" sheet="销售记录表"/>
  </cacheSource>
  <cacheFields count="11">
    <cacheField name="日期" numFmtId="176">
      <sharedItems containsSemiMixedTypes="0" containsString="0" containsNonDate="0" containsDate="1" minDate="2012-06-01T00:00:00" maxDate="2012-06-30T00:00:00" count="26">
        <d v="2012-06-01T00:00:00"/>
        <d v="2012-06-02T00:00:00"/>
        <d v="2012-06-03T00:00:00"/>
        <d v="2012-06-04T00:00:00"/>
        <d v="2012-06-05T00:00:00"/>
        <d v="2012-06-07T00:00:00"/>
        <d v="2012-06-08T00:00:00"/>
        <d v="2012-06-10T00:00:00"/>
        <d v="2012-06-11T00:00:00"/>
        <d v="2012-06-12T00:00:00"/>
        <d v="2012-06-13T00:00:00"/>
        <d v="2012-06-15T00:00:00"/>
        <d v="2012-06-16T00:00:00"/>
        <d v="2012-06-17T00:00:00"/>
        <d v="2012-06-18T00:00:00"/>
        <d v="2012-06-19T00:00:00"/>
        <d v="2012-06-20T00:00:00"/>
        <d v="2012-06-21T00:00:00"/>
        <d v="2012-06-22T00:00:00"/>
        <d v="2012-06-23T00:00:00"/>
        <d v="2012-06-24T00:00:00"/>
        <d v="2012-06-25T00:00:00"/>
        <d v="2012-06-26T00:00:00"/>
        <d v="2012-06-27T00:00:00"/>
        <d v="2012-06-28T00:00:00"/>
        <d v="2012-06-30T00:00:00"/>
      </sharedItems>
    </cacheField>
    <cacheField name="编码" numFmtId="0">
      <sharedItems count="28">
        <s v="A-001"/>
        <s v="D-004"/>
        <s v="H-004"/>
        <s v="A-002"/>
        <s v="D-008"/>
        <s v="B-004"/>
        <s v="D-006"/>
        <s v="H-001"/>
        <s v="B-005"/>
        <s v="A-003"/>
        <s v="B-003"/>
        <s v="D-005"/>
        <s v="H-002"/>
        <s v="A-004"/>
        <s v="B-001"/>
        <s v="D-001"/>
        <s v="D-007"/>
        <s v="H-005"/>
        <s v="H-006"/>
        <s v="F-001"/>
        <s v="D-002"/>
        <s v="F-003"/>
        <s v="F-005"/>
        <s v="H-003"/>
        <s v="F-002"/>
        <s v="B-002"/>
        <s v="D-003"/>
        <s v="F-004"/>
      </sharedItems>
    </cacheField>
    <cacheField name="品牌" numFmtId="0">
      <sharedItems count="5">
        <s v="宜家"/>
        <s v="名匠轩"/>
        <s v="一点家居"/>
        <s v="丰穗家具"/>
        <s v="藤缘名居"/>
      </sharedItems>
    </cacheField>
    <cacheField name="产品名称" numFmtId="0">
      <sharedItems count="27">
        <s v="储物柜书架"/>
        <s v="白像CT703A长茶几"/>
        <s v="成套餐桌椅子"/>
        <s v="韩式鞋柜"/>
        <s v="花几/电话几N-L-004"/>
        <s v="田园折叠双人懒人沙发床"/>
        <s v="白橡CT701C小方茶几"/>
        <s v="仿古实木手工雕刻咖啡桌三件套"/>
        <s v="单人折叠加长加宽懒人沙发"/>
        <s v="韩式简约衣橱"/>
        <s v="白像T705休闲几"/>
        <s v="韩式雕花梳妆台"/>
        <s v="儿童床"/>
        <s v="时尚布艺转角布艺沙发"/>
        <s v="梨木色高档大气茶几"/>
        <s v="撇腿香槟椭圆边茶几"/>
        <s v="欧美式 椭圆餐桌"/>
        <s v="美式乡村方形4人桌"/>
        <s v="时尚办公家用转椅"/>
        <s v="时尚五金玻璃茶几"/>
        <s v="进口印尼藤椅"/>
        <s v="雷达椅"/>
        <s v="桦木韩式田园家具梳妆台"/>
        <s v="纳米丝网椅"/>
        <s v="布艺转角沙发"/>
        <s v="玻璃茶几"/>
        <s v="天然藤编吊篮"/>
      </sharedItems>
    </cacheField>
    <cacheField name="尺寸" numFmtId="0">
      <sharedItems count="28">
        <s v="180*40*24"/>
        <s v="1350*700*380"/>
        <s v="组合"/>
        <s v="80x50x30"/>
        <s v="400*400*850"/>
        <s v="200*140"/>
        <s v="700*700*480"/>
        <s v="咖啡桌57CM*51"/>
        <s v="224*66*13cm"/>
        <s v="800*450*1500"/>
        <s v="138*140"/>
        <s v="550*550*575"/>
        <s v="桌: 90cm * 52cm * 25cm凳: 63cm * 44cm * 30cm"/>
        <s v="28 *88 * 168"/>
        <s v="200*150"/>
        <s v="1200*700*380"/>
        <s v="880*540*530"/>
        <s v="162*77*168"/>
        <s v="100*85*76.5"/>
        <s v="43*42*（45-52）"/>
        <s v="1300*700*400"/>
        <s v="48*98"/>
        <s v="直径110cm"/>
        <s v="无"/>
        <s v="67*47*（42-50）"/>
        <s v="282*172"/>
        <s v="1200*650*440"/>
        <s v="铁架95*195C            吊篮尺寸:120ｍ*75ｍ*80"/>
      </sharedItems>
    </cacheField>
    <cacheField name="单位" numFmtId="0">
      <sharedItems count="3">
        <s v="件"/>
        <s v="套"/>
        <s v="条"/>
      </sharedItems>
    </cacheField>
    <cacheField name="销售单价" numFmtId="7">
      <sharedItems containsSemiMixedTypes="0" containsString="0" containsNumber="1" containsInteger="1" minValue="100" maxValue="3698" count="26">
        <n v="100"/>
        <n v="996"/>
        <n v="1758"/>
        <n v="180"/>
        <n v="3698"/>
        <n v="400"/>
        <n v="695"/>
        <n v="690"/>
        <n v="348"/>
        <n v="688"/>
        <n v="650"/>
        <n v="480"/>
        <n v="570"/>
        <n v="970"/>
        <n v="2498"/>
        <n v="1088"/>
        <n v="528"/>
        <n v="159"/>
        <n v="1098"/>
        <n v="299"/>
        <n v="530"/>
        <n v="1638"/>
        <n v="288"/>
        <n v="960"/>
        <n v="818"/>
        <n v="540"/>
      </sharedItems>
    </cacheField>
    <cacheField name="销售数量" numFmtId="0">
      <sharedItems containsSemiMixedTypes="0" containsString="0" containsNumber="1" containsInteger="1" minValue="5" maxValue="120" count="24">
        <n v="28"/>
        <n v="35"/>
        <n v="30"/>
        <n v="50"/>
        <n v="25"/>
        <n v="10"/>
        <n v="16"/>
        <n v="8"/>
        <n v="20"/>
        <n v="42"/>
        <n v="36"/>
        <n v="18"/>
        <n v="32"/>
        <n v="27"/>
        <n v="15"/>
        <n v="19"/>
        <n v="5"/>
        <n v="14"/>
        <n v="12"/>
        <n v="120"/>
        <n v="80"/>
        <n v="60"/>
        <n v="7"/>
        <n v="24"/>
      </sharedItems>
    </cacheField>
    <cacheField name="销售金额" numFmtId="7">
      <sharedItems containsSemiMixedTypes="0" containsString="0" containsNumber="1" containsInteger="1" minValue="2784" maxValue="92450" count="48">
        <n v="2800"/>
        <n v="34860"/>
        <n v="52740"/>
        <n v="9000"/>
        <n v="92450"/>
        <n v="4000"/>
        <n v="20850"/>
        <n v="11040"/>
        <n v="2784"/>
        <n v="24080"/>
        <n v="13000"/>
        <n v="20160"/>
        <n v="20520"/>
        <n v="13440"/>
        <n v="17460"/>
        <n v="22080"/>
        <n v="67446"/>
        <n v="16320"/>
        <n v="10560"/>
        <n v="7950"/>
        <n v="10980"/>
        <n v="7475"/>
        <n v="18550"/>
        <n v="31122"/>
        <n v="2880"/>
        <n v="4800"/>
        <n v="6544"/>
        <n v="7560"/>
        <n v="7968"/>
        <n v="8550"/>
        <n v="8790"/>
        <n v="5760"/>
        <n v="7920"/>
        <n v="13580"/>
        <n v="19080"/>
        <n v="34500"/>
        <n v="87840"/>
        <n v="17940"/>
        <n v="25886"/>
        <n v="3200"/>
        <n v="6950"/>
        <n v="10350"/>
        <n v="6960"/>
        <n v="8256"/>
        <n v="10400"/>
        <n v="11520"/>
        <n v="69944"/>
        <n v="54400"/>
      </sharedItems>
    </cacheField>
    <cacheField name="业务员" numFmtId="0">
      <sharedItems count="5">
        <s v="吴媛媛"/>
        <s v="滕念"/>
        <s v="孙飞飞"/>
        <s v="彭宇"/>
        <s v="廖可"/>
      </sharedItems>
    </cacheField>
    <cacheField name="客户" numFmtId="0">
      <sharedItems count="4">
        <s v="永嘉家居有限公司"/>
        <s v="利耘大商场"/>
        <s v="布洛克家居"/>
        <s v="百家汇家居世界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0">
  <r>
    <x v="0"/>
    <x v="0"/>
    <x v="0"/>
    <x v="0"/>
    <x v="0"/>
    <x v="0"/>
    <x v="0"/>
    <x v="0"/>
    <x v="0"/>
    <x v="0"/>
    <x v="0"/>
  </r>
  <r>
    <x v="0"/>
    <x v="1"/>
    <x v="1"/>
    <x v="1"/>
    <x v="1"/>
    <x v="0"/>
    <x v="1"/>
    <x v="1"/>
    <x v="1"/>
    <x v="1"/>
    <x v="1"/>
  </r>
  <r>
    <x v="0"/>
    <x v="2"/>
    <x v="2"/>
    <x v="2"/>
    <x v="2"/>
    <x v="1"/>
    <x v="2"/>
    <x v="2"/>
    <x v="2"/>
    <x v="2"/>
    <x v="2"/>
  </r>
  <r>
    <x v="1"/>
    <x v="3"/>
    <x v="0"/>
    <x v="3"/>
    <x v="3"/>
    <x v="0"/>
    <x v="3"/>
    <x v="3"/>
    <x v="3"/>
    <x v="0"/>
    <x v="0"/>
  </r>
  <r>
    <x v="1"/>
    <x v="4"/>
    <x v="1"/>
    <x v="4"/>
    <x v="4"/>
    <x v="0"/>
    <x v="4"/>
    <x v="4"/>
    <x v="4"/>
    <x v="1"/>
    <x v="3"/>
  </r>
  <r>
    <x v="2"/>
    <x v="5"/>
    <x v="3"/>
    <x v="5"/>
    <x v="5"/>
    <x v="0"/>
    <x v="5"/>
    <x v="5"/>
    <x v="5"/>
    <x v="2"/>
    <x v="0"/>
  </r>
  <r>
    <x v="2"/>
    <x v="6"/>
    <x v="1"/>
    <x v="6"/>
    <x v="6"/>
    <x v="0"/>
    <x v="6"/>
    <x v="2"/>
    <x v="6"/>
    <x v="1"/>
    <x v="1"/>
  </r>
  <r>
    <x v="2"/>
    <x v="7"/>
    <x v="2"/>
    <x v="7"/>
    <x v="7"/>
    <x v="1"/>
    <x v="7"/>
    <x v="6"/>
    <x v="7"/>
    <x v="2"/>
    <x v="2"/>
  </r>
  <r>
    <x v="3"/>
    <x v="8"/>
    <x v="3"/>
    <x v="8"/>
    <x v="8"/>
    <x v="0"/>
    <x v="8"/>
    <x v="7"/>
    <x v="8"/>
    <x v="2"/>
    <x v="1"/>
  </r>
  <r>
    <x v="4"/>
    <x v="9"/>
    <x v="0"/>
    <x v="9"/>
    <x v="9"/>
    <x v="0"/>
    <x v="9"/>
    <x v="1"/>
    <x v="9"/>
    <x v="0"/>
    <x v="3"/>
  </r>
  <r>
    <x v="4"/>
    <x v="10"/>
    <x v="3"/>
    <x v="5"/>
    <x v="10"/>
    <x v="0"/>
    <x v="10"/>
    <x v="8"/>
    <x v="10"/>
    <x v="2"/>
    <x v="2"/>
  </r>
  <r>
    <x v="4"/>
    <x v="11"/>
    <x v="1"/>
    <x v="10"/>
    <x v="11"/>
    <x v="0"/>
    <x v="11"/>
    <x v="9"/>
    <x v="11"/>
    <x v="1"/>
    <x v="1"/>
  </r>
  <r>
    <x v="4"/>
    <x v="12"/>
    <x v="2"/>
    <x v="11"/>
    <x v="12"/>
    <x v="1"/>
    <x v="12"/>
    <x v="10"/>
    <x v="12"/>
    <x v="3"/>
    <x v="2"/>
  </r>
  <r>
    <x v="5"/>
    <x v="13"/>
    <x v="0"/>
    <x v="12"/>
    <x v="13"/>
    <x v="0"/>
    <x v="11"/>
    <x v="0"/>
    <x v="13"/>
    <x v="2"/>
    <x v="0"/>
  </r>
  <r>
    <x v="6"/>
    <x v="14"/>
    <x v="3"/>
    <x v="13"/>
    <x v="14"/>
    <x v="0"/>
    <x v="13"/>
    <x v="11"/>
    <x v="14"/>
    <x v="1"/>
    <x v="1"/>
  </r>
  <r>
    <x v="6"/>
    <x v="15"/>
    <x v="1"/>
    <x v="14"/>
    <x v="15"/>
    <x v="0"/>
    <x v="7"/>
    <x v="12"/>
    <x v="15"/>
    <x v="1"/>
    <x v="1"/>
  </r>
  <r>
    <x v="6"/>
    <x v="16"/>
    <x v="1"/>
    <x v="15"/>
    <x v="16"/>
    <x v="0"/>
    <x v="14"/>
    <x v="13"/>
    <x v="16"/>
    <x v="1"/>
    <x v="0"/>
  </r>
  <r>
    <x v="6"/>
    <x v="17"/>
    <x v="2"/>
    <x v="16"/>
    <x v="17"/>
    <x v="0"/>
    <x v="15"/>
    <x v="14"/>
    <x v="17"/>
    <x v="3"/>
    <x v="3"/>
  </r>
  <r>
    <x v="7"/>
    <x v="18"/>
    <x v="2"/>
    <x v="17"/>
    <x v="18"/>
    <x v="0"/>
    <x v="16"/>
    <x v="8"/>
    <x v="18"/>
    <x v="4"/>
    <x v="2"/>
  </r>
  <r>
    <x v="8"/>
    <x v="19"/>
    <x v="4"/>
    <x v="18"/>
    <x v="19"/>
    <x v="0"/>
    <x v="17"/>
    <x v="3"/>
    <x v="19"/>
    <x v="4"/>
    <x v="2"/>
  </r>
  <r>
    <x v="9"/>
    <x v="20"/>
    <x v="1"/>
    <x v="19"/>
    <x v="20"/>
    <x v="0"/>
    <x v="18"/>
    <x v="5"/>
    <x v="20"/>
    <x v="2"/>
    <x v="1"/>
  </r>
  <r>
    <x v="9"/>
    <x v="21"/>
    <x v="4"/>
    <x v="20"/>
    <x v="21"/>
    <x v="0"/>
    <x v="19"/>
    <x v="4"/>
    <x v="21"/>
    <x v="1"/>
    <x v="0"/>
  </r>
  <r>
    <x v="9"/>
    <x v="22"/>
    <x v="4"/>
    <x v="21"/>
    <x v="22"/>
    <x v="0"/>
    <x v="20"/>
    <x v="1"/>
    <x v="22"/>
    <x v="4"/>
    <x v="3"/>
  </r>
  <r>
    <x v="9"/>
    <x v="23"/>
    <x v="2"/>
    <x v="22"/>
    <x v="23"/>
    <x v="1"/>
    <x v="21"/>
    <x v="15"/>
    <x v="23"/>
    <x v="4"/>
    <x v="0"/>
  </r>
  <r>
    <x v="10"/>
    <x v="24"/>
    <x v="4"/>
    <x v="23"/>
    <x v="24"/>
    <x v="2"/>
    <x v="22"/>
    <x v="5"/>
    <x v="24"/>
    <x v="4"/>
    <x v="3"/>
  </r>
  <r>
    <x v="11"/>
    <x v="25"/>
    <x v="3"/>
    <x v="24"/>
    <x v="25"/>
    <x v="0"/>
    <x v="23"/>
    <x v="16"/>
    <x v="25"/>
    <x v="1"/>
    <x v="0"/>
  </r>
  <r>
    <x v="11"/>
    <x v="26"/>
    <x v="1"/>
    <x v="25"/>
    <x v="26"/>
    <x v="0"/>
    <x v="24"/>
    <x v="7"/>
    <x v="26"/>
    <x v="4"/>
    <x v="1"/>
  </r>
  <r>
    <x v="11"/>
    <x v="27"/>
    <x v="4"/>
    <x v="26"/>
    <x v="27"/>
    <x v="0"/>
    <x v="25"/>
    <x v="17"/>
    <x v="27"/>
    <x v="3"/>
    <x v="3"/>
  </r>
  <r>
    <x v="12"/>
    <x v="0"/>
    <x v="0"/>
    <x v="0"/>
    <x v="0"/>
    <x v="0"/>
    <x v="0"/>
    <x v="0"/>
    <x v="0"/>
    <x v="4"/>
    <x v="0"/>
  </r>
  <r>
    <x v="12"/>
    <x v="1"/>
    <x v="1"/>
    <x v="1"/>
    <x v="1"/>
    <x v="0"/>
    <x v="1"/>
    <x v="7"/>
    <x v="28"/>
    <x v="3"/>
    <x v="1"/>
  </r>
  <r>
    <x v="12"/>
    <x v="12"/>
    <x v="2"/>
    <x v="11"/>
    <x v="12"/>
    <x v="1"/>
    <x v="12"/>
    <x v="14"/>
    <x v="29"/>
    <x v="3"/>
    <x v="2"/>
  </r>
  <r>
    <x v="12"/>
    <x v="2"/>
    <x v="2"/>
    <x v="2"/>
    <x v="2"/>
    <x v="1"/>
    <x v="2"/>
    <x v="16"/>
    <x v="30"/>
    <x v="3"/>
    <x v="2"/>
  </r>
  <r>
    <x v="13"/>
    <x v="13"/>
    <x v="0"/>
    <x v="12"/>
    <x v="13"/>
    <x v="0"/>
    <x v="11"/>
    <x v="18"/>
    <x v="31"/>
    <x v="1"/>
    <x v="0"/>
  </r>
  <r>
    <x v="13"/>
    <x v="18"/>
    <x v="2"/>
    <x v="17"/>
    <x v="18"/>
    <x v="0"/>
    <x v="16"/>
    <x v="14"/>
    <x v="32"/>
    <x v="3"/>
    <x v="2"/>
  </r>
  <r>
    <x v="14"/>
    <x v="14"/>
    <x v="3"/>
    <x v="13"/>
    <x v="14"/>
    <x v="0"/>
    <x v="13"/>
    <x v="17"/>
    <x v="33"/>
    <x v="2"/>
    <x v="1"/>
  </r>
  <r>
    <x v="14"/>
    <x v="19"/>
    <x v="4"/>
    <x v="18"/>
    <x v="19"/>
    <x v="0"/>
    <x v="17"/>
    <x v="19"/>
    <x v="34"/>
    <x v="3"/>
    <x v="2"/>
  </r>
  <r>
    <x v="15"/>
    <x v="15"/>
    <x v="1"/>
    <x v="14"/>
    <x v="15"/>
    <x v="0"/>
    <x v="7"/>
    <x v="3"/>
    <x v="35"/>
    <x v="1"/>
    <x v="1"/>
  </r>
  <r>
    <x v="15"/>
    <x v="20"/>
    <x v="1"/>
    <x v="19"/>
    <x v="20"/>
    <x v="0"/>
    <x v="18"/>
    <x v="20"/>
    <x v="36"/>
    <x v="1"/>
    <x v="1"/>
  </r>
  <r>
    <x v="16"/>
    <x v="3"/>
    <x v="0"/>
    <x v="3"/>
    <x v="3"/>
    <x v="0"/>
    <x v="3"/>
    <x v="3"/>
    <x v="3"/>
    <x v="0"/>
    <x v="0"/>
  </r>
  <r>
    <x v="16"/>
    <x v="21"/>
    <x v="4"/>
    <x v="20"/>
    <x v="21"/>
    <x v="0"/>
    <x v="19"/>
    <x v="21"/>
    <x v="37"/>
    <x v="3"/>
    <x v="0"/>
  </r>
  <r>
    <x v="17"/>
    <x v="4"/>
    <x v="1"/>
    <x v="4"/>
    <x v="4"/>
    <x v="0"/>
    <x v="4"/>
    <x v="22"/>
    <x v="38"/>
    <x v="1"/>
    <x v="3"/>
  </r>
  <r>
    <x v="18"/>
    <x v="5"/>
    <x v="3"/>
    <x v="5"/>
    <x v="5"/>
    <x v="0"/>
    <x v="5"/>
    <x v="7"/>
    <x v="39"/>
    <x v="2"/>
    <x v="0"/>
  </r>
  <r>
    <x v="19"/>
    <x v="6"/>
    <x v="1"/>
    <x v="6"/>
    <x v="6"/>
    <x v="0"/>
    <x v="6"/>
    <x v="5"/>
    <x v="40"/>
    <x v="0"/>
    <x v="1"/>
  </r>
  <r>
    <x v="20"/>
    <x v="7"/>
    <x v="2"/>
    <x v="7"/>
    <x v="7"/>
    <x v="1"/>
    <x v="7"/>
    <x v="14"/>
    <x v="41"/>
    <x v="1"/>
    <x v="2"/>
  </r>
  <r>
    <x v="21"/>
    <x v="8"/>
    <x v="3"/>
    <x v="8"/>
    <x v="8"/>
    <x v="0"/>
    <x v="8"/>
    <x v="8"/>
    <x v="42"/>
    <x v="4"/>
    <x v="1"/>
  </r>
  <r>
    <x v="22"/>
    <x v="9"/>
    <x v="0"/>
    <x v="9"/>
    <x v="9"/>
    <x v="0"/>
    <x v="9"/>
    <x v="18"/>
    <x v="43"/>
    <x v="0"/>
    <x v="3"/>
  </r>
  <r>
    <x v="23"/>
    <x v="10"/>
    <x v="3"/>
    <x v="5"/>
    <x v="10"/>
    <x v="0"/>
    <x v="10"/>
    <x v="6"/>
    <x v="44"/>
    <x v="3"/>
    <x v="2"/>
  </r>
  <r>
    <x v="24"/>
    <x v="11"/>
    <x v="1"/>
    <x v="10"/>
    <x v="11"/>
    <x v="0"/>
    <x v="11"/>
    <x v="23"/>
    <x v="45"/>
    <x v="1"/>
    <x v="1"/>
  </r>
  <r>
    <x v="25"/>
    <x v="16"/>
    <x v="1"/>
    <x v="15"/>
    <x v="16"/>
    <x v="0"/>
    <x v="14"/>
    <x v="0"/>
    <x v="46"/>
    <x v="1"/>
    <x v="0"/>
  </r>
  <r>
    <x v="25"/>
    <x v="17"/>
    <x v="2"/>
    <x v="16"/>
    <x v="17"/>
    <x v="0"/>
    <x v="15"/>
    <x v="3"/>
    <x v="47"/>
    <x v="3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G31" firstHeaderRow="1" firstDataRow="2" firstDataCol="1"/>
  <pivotFields count="11">
    <pivotField axis="axisRow" compact="0" numFmtId="176" showAll="0">
      <items count="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compact="0" showAll="0"/>
    <pivotField axis="axisCol" compact="0" showAll="0">
      <items count="6">
        <item x="3"/>
        <item x="1"/>
        <item x="4"/>
        <item x="2"/>
        <item x="0"/>
        <item t="default"/>
      </items>
    </pivotField>
    <pivotField compact="0" showAll="0"/>
    <pivotField compact="0" showAll="0"/>
    <pivotField compact="0" showAll="0"/>
    <pivotField compact="0" numFmtId="7" showAll="0"/>
    <pivotField dataField="1" compact="0" showAll="0"/>
    <pivotField compact="0" numFmtId="7" showAll="0"/>
    <pivotField compact="0" showAll="0"/>
    <pivotField compact="0" showAll="0"/>
  </pivotFields>
  <rowFields count="1">
    <field x="0"/>
  </rowFields>
  <rowItems count="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rowItems>
  <colFields count="1">
    <field x="2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销售数量" fld="7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52"/>
  <sheetViews>
    <sheetView tabSelected="1" workbookViewId="0">
      <pane ySplit="2" topLeftCell="A5" activePane="bottomLeft" state="frozen"/>
      <selection/>
      <selection pane="bottomLeft" activeCell="A1" sqref="A1:K1"/>
    </sheetView>
  </sheetViews>
  <sheetFormatPr defaultColWidth="9" defaultRowHeight="13.5"/>
  <cols>
    <col min="1" max="1" width="5.375" customWidth="1"/>
    <col min="2" max="2" width="6.375" customWidth="1"/>
    <col min="3" max="3" width="8.875" customWidth="1"/>
    <col min="4" max="4" width="29.625" customWidth="1"/>
    <col min="5" max="5" width="49.375" customWidth="1"/>
    <col min="6" max="6" width="5.375" customWidth="1"/>
    <col min="7" max="7" width="13.625" customWidth="1"/>
    <col min="8" max="8" width="9.375" customWidth="1"/>
    <col min="9" max="9" width="13.875" customWidth="1"/>
    <col min="10" max="10" width="7.375" customWidth="1"/>
    <col min="11" max="11" width="17.125" customWidth="1"/>
    <col min="12" max="12" width="12.625"/>
  </cols>
  <sheetData>
    <row r="1" ht="28.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23.25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pans="1:11">
      <c r="A3" s="11">
        <v>41061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3">
        <v>100</v>
      </c>
      <c r="H3" s="12">
        <v>28</v>
      </c>
      <c r="I3" s="13">
        <f>G3*H3</f>
        <v>2800</v>
      </c>
      <c r="J3" s="12" t="s">
        <v>17</v>
      </c>
      <c r="K3" s="12" t="s">
        <v>18</v>
      </c>
    </row>
    <row r="4" spans="1:11">
      <c r="A4" s="11">
        <v>41061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16</v>
      </c>
      <c r="G4" s="13">
        <v>996</v>
      </c>
      <c r="H4" s="12">
        <v>35</v>
      </c>
      <c r="I4" s="13">
        <f t="shared" ref="I4:I35" si="0">G4*H4</f>
        <v>34860</v>
      </c>
      <c r="J4" s="12" t="s">
        <v>23</v>
      </c>
      <c r="K4" s="12" t="s">
        <v>24</v>
      </c>
    </row>
    <row r="5" spans="1:11">
      <c r="A5" s="11">
        <v>41061</v>
      </c>
      <c r="B5" s="12" t="s">
        <v>25</v>
      </c>
      <c r="C5" s="12" t="s">
        <v>26</v>
      </c>
      <c r="D5" s="12" t="s">
        <v>27</v>
      </c>
      <c r="E5" s="12" t="s">
        <v>28</v>
      </c>
      <c r="F5" s="12" t="s">
        <v>29</v>
      </c>
      <c r="G5" s="13">
        <v>1758</v>
      </c>
      <c r="H5" s="12">
        <v>30</v>
      </c>
      <c r="I5" s="13">
        <f t="shared" si="0"/>
        <v>52740</v>
      </c>
      <c r="J5" s="12" t="s">
        <v>30</v>
      </c>
      <c r="K5" s="12" t="s">
        <v>31</v>
      </c>
    </row>
    <row r="6" spans="1:11">
      <c r="A6" s="11">
        <v>41062</v>
      </c>
      <c r="B6" s="12" t="s">
        <v>32</v>
      </c>
      <c r="C6" s="12" t="s">
        <v>13</v>
      </c>
      <c r="D6" s="12" t="s">
        <v>33</v>
      </c>
      <c r="E6" s="12" t="s">
        <v>34</v>
      </c>
      <c r="F6" s="12" t="s">
        <v>16</v>
      </c>
      <c r="G6" s="13">
        <v>180</v>
      </c>
      <c r="H6" s="12">
        <v>50</v>
      </c>
      <c r="I6" s="13">
        <f t="shared" si="0"/>
        <v>9000</v>
      </c>
      <c r="J6" s="12" t="s">
        <v>17</v>
      </c>
      <c r="K6" s="12" t="s">
        <v>18</v>
      </c>
    </row>
    <row r="7" spans="1:11">
      <c r="A7" s="11">
        <v>41062</v>
      </c>
      <c r="B7" s="12" t="s">
        <v>35</v>
      </c>
      <c r="C7" s="12" t="s">
        <v>20</v>
      </c>
      <c r="D7" s="12" t="s">
        <v>36</v>
      </c>
      <c r="E7" s="12" t="s">
        <v>37</v>
      </c>
      <c r="F7" s="12" t="s">
        <v>16</v>
      </c>
      <c r="G7" s="13">
        <v>3698</v>
      </c>
      <c r="H7" s="12">
        <v>25</v>
      </c>
      <c r="I7" s="13">
        <f t="shared" si="0"/>
        <v>92450</v>
      </c>
      <c r="J7" s="12" t="s">
        <v>23</v>
      </c>
      <c r="K7" s="12" t="s">
        <v>38</v>
      </c>
    </row>
    <row r="8" spans="1:11">
      <c r="A8" s="11">
        <v>41063</v>
      </c>
      <c r="B8" s="12" t="s">
        <v>39</v>
      </c>
      <c r="C8" s="12" t="s">
        <v>40</v>
      </c>
      <c r="D8" s="12" t="s">
        <v>41</v>
      </c>
      <c r="E8" s="12" t="s">
        <v>42</v>
      </c>
      <c r="F8" s="12" t="s">
        <v>16</v>
      </c>
      <c r="G8" s="13">
        <v>400</v>
      </c>
      <c r="H8" s="12">
        <v>10</v>
      </c>
      <c r="I8" s="13">
        <f t="shared" si="0"/>
        <v>4000</v>
      </c>
      <c r="J8" s="12" t="s">
        <v>30</v>
      </c>
      <c r="K8" s="12" t="s">
        <v>18</v>
      </c>
    </row>
    <row r="9" spans="1:11">
      <c r="A9" s="11">
        <v>41063</v>
      </c>
      <c r="B9" s="12" t="s">
        <v>43</v>
      </c>
      <c r="C9" s="12" t="s">
        <v>20</v>
      </c>
      <c r="D9" s="12" t="s">
        <v>44</v>
      </c>
      <c r="E9" s="12" t="s">
        <v>45</v>
      </c>
      <c r="F9" s="12" t="s">
        <v>16</v>
      </c>
      <c r="G9" s="13">
        <v>695</v>
      </c>
      <c r="H9" s="12">
        <v>30</v>
      </c>
      <c r="I9" s="13">
        <f t="shared" si="0"/>
        <v>20850</v>
      </c>
      <c r="J9" s="12" t="s">
        <v>23</v>
      </c>
      <c r="K9" s="12" t="s">
        <v>24</v>
      </c>
    </row>
    <row r="10" spans="1:11">
      <c r="A10" s="11">
        <v>41063</v>
      </c>
      <c r="B10" s="12" t="s">
        <v>46</v>
      </c>
      <c r="C10" s="12" t="s">
        <v>26</v>
      </c>
      <c r="D10" s="12" t="s">
        <v>47</v>
      </c>
      <c r="E10" s="12" t="s">
        <v>48</v>
      </c>
      <c r="F10" s="12" t="s">
        <v>29</v>
      </c>
      <c r="G10" s="13">
        <v>690</v>
      </c>
      <c r="H10" s="12">
        <v>16</v>
      </c>
      <c r="I10" s="13">
        <f t="shared" si="0"/>
        <v>11040</v>
      </c>
      <c r="J10" s="12" t="s">
        <v>30</v>
      </c>
      <c r="K10" s="12" t="s">
        <v>31</v>
      </c>
    </row>
    <row r="11" spans="1:11">
      <c r="A11" s="11">
        <v>41064</v>
      </c>
      <c r="B11" s="12" t="s">
        <v>49</v>
      </c>
      <c r="C11" s="12" t="s">
        <v>40</v>
      </c>
      <c r="D11" s="12" t="s">
        <v>50</v>
      </c>
      <c r="E11" s="12" t="s">
        <v>51</v>
      </c>
      <c r="F11" s="12" t="s">
        <v>16</v>
      </c>
      <c r="G11" s="13">
        <v>348</v>
      </c>
      <c r="H11" s="12">
        <v>8</v>
      </c>
      <c r="I11" s="13">
        <f t="shared" si="0"/>
        <v>2784</v>
      </c>
      <c r="J11" s="12" t="s">
        <v>30</v>
      </c>
      <c r="K11" s="12" t="s">
        <v>24</v>
      </c>
    </row>
    <row r="12" spans="1:11">
      <c r="A12" s="11">
        <v>41065</v>
      </c>
      <c r="B12" s="12" t="s">
        <v>52</v>
      </c>
      <c r="C12" s="12" t="s">
        <v>13</v>
      </c>
      <c r="D12" s="12" t="s">
        <v>53</v>
      </c>
      <c r="E12" s="12" t="s">
        <v>54</v>
      </c>
      <c r="F12" s="12" t="s">
        <v>16</v>
      </c>
      <c r="G12" s="13">
        <v>688</v>
      </c>
      <c r="H12" s="12">
        <v>35</v>
      </c>
      <c r="I12" s="13">
        <f t="shared" si="0"/>
        <v>24080</v>
      </c>
      <c r="J12" s="12" t="s">
        <v>17</v>
      </c>
      <c r="K12" s="12" t="s">
        <v>38</v>
      </c>
    </row>
    <row r="13" spans="1:11">
      <c r="A13" s="11">
        <v>41065</v>
      </c>
      <c r="B13" s="12" t="s">
        <v>55</v>
      </c>
      <c r="C13" s="12" t="s">
        <v>40</v>
      </c>
      <c r="D13" s="12" t="s">
        <v>41</v>
      </c>
      <c r="E13" s="12" t="s">
        <v>56</v>
      </c>
      <c r="F13" s="12" t="s">
        <v>16</v>
      </c>
      <c r="G13" s="13">
        <v>650</v>
      </c>
      <c r="H13" s="12">
        <v>20</v>
      </c>
      <c r="I13" s="13">
        <f t="shared" si="0"/>
        <v>13000</v>
      </c>
      <c r="J13" s="12" t="s">
        <v>30</v>
      </c>
      <c r="K13" s="12" t="s">
        <v>31</v>
      </c>
    </row>
    <row r="14" spans="1:11">
      <c r="A14" s="11">
        <v>41065</v>
      </c>
      <c r="B14" s="12" t="s">
        <v>57</v>
      </c>
      <c r="C14" s="12" t="s">
        <v>20</v>
      </c>
      <c r="D14" s="12" t="s">
        <v>58</v>
      </c>
      <c r="E14" s="12" t="s">
        <v>59</v>
      </c>
      <c r="F14" s="12" t="s">
        <v>16</v>
      </c>
      <c r="G14" s="13">
        <v>480</v>
      </c>
      <c r="H14" s="12">
        <v>42</v>
      </c>
      <c r="I14" s="13">
        <f t="shared" si="0"/>
        <v>20160</v>
      </c>
      <c r="J14" s="12" t="s">
        <v>23</v>
      </c>
      <c r="K14" s="12" t="s">
        <v>24</v>
      </c>
    </row>
    <row r="15" spans="1:11">
      <c r="A15" s="11">
        <v>41065</v>
      </c>
      <c r="B15" s="12" t="s">
        <v>60</v>
      </c>
      <c r="C15" s="12" t="s">
        <v>26</v>
      </c>
      <c r="D15" s="12" t="s">
        <v>61</v>
      </c>
      <c r="E15" s="12" t="s">
        <v>62</v>
      </c>
      <c r="F15" s="12" t="s">
        <v>29</v>
      </c>
      <c r="G15" s="13">
        <v>570</v>
      </c>
      <c r="H15" s="12">
        <v>36</v>
      </c>
      <c r="I15" s="13">
        <f t="shared" si="0"/>
        <v>20520</v>
      </c>
      <c r="J15" s="12" t="s">
        <v>63</v>
      </c>
      <c r="K15" s="12" t="s">
        <v>31</v>
      </c>
    </row>
    <row r="16" spans="1:11">
      <c r="A16" s="11">
        <v>41067</v>
      </c>
      <c r="B16" s="12" t="s">
        <v>64</v>
      </c>
      <c r="C16" s="12" t="s">
        <v>13</v>
      </c>
      <c r="D16" s="12" t="s">
        <v>65</v>
      </c>
      <c r="E16" s="12" t="s">
        <v>66</v>
      </c>
      <c r="F16" s="12" t="s">
        <v>16</v>
      </c>
      <c r="G16" s="13">
        <v>480</v>
      </c>
      <c r="H16" s="12">
        <v>28</v>
      </c>
      <c r="I16" s="13">
        <f t="shared" si="0"/>
        <v>13440</v>
      </c>
      <c r="J16" s="12" t="s">
        <v>30</v>
      </c>
      <c r="K16" s="12" t="s">
        <v>18</v>
      </c>
    </row>
    <row r="17" spans="1:11">
      <c r="A17" s="11">
        <v>41068</v>
      </c>
      <c r="B17" s="12" t="s">
        <v>67</v>
      </c>
      <c r="C17" s="12" t="s">
        <v>40</v>
      </c>
      <c r="D17" s="12" t="s">
        <v>68</v>
      </c>
      <c r="E17" s="12" t="s">
        <v>69</v>
      </c>
      <c r="F17" s="12" t="s">
        <v>16</v>
      </c>
      <c r="G17" s="13">
        <v>970</v>
      </c>
      <c r="H17" s="12">
        <v>18</v>
      </c>
      <c r="I17" s="13">
        <f t="shared" si="0"/>
        <v>17460</v>
      </c>
      <c r="J17" s="12" t="s">
        <v>23</v>
      </c>
      <c r="K17" s="12" t="s">
        <v>24</v>
      </c>
    </row>
    <row r="18" spans="1:11">
      <c r="A18" s="11">
        <v>41068</v>
      </c>
      <c r="B18" s="12" t="s">
        <v>70</v>
      </c>
      <c r="C18" s="12" t="s">
        <v>20</v>
      </c>
      <c r="D18" s="12" t="s">
        <v>71</v>
      </c>
      <c r="E18" s="12" t="s">
        <v>72</v>
      </c>
      <c r="F18" s="12" t="s">
        <v>16</v>
      </c>
      <c r="G18" s="13">
        <v>690</v>
      </c>
      <c r="H18" s="12">
        <v>32</v>
      </c>
      <c r="I18" s="13">
        <f t="shared" si="0"/>
        <v>22080</v>
      </c>
      <c r="J18" s="12" t="s">
        <v>23</v>
      </c>
      <c r="K18" s="12" t="s">
        <v>24</v>
      </c>
    </row>
    <row r="19" spans="1:11">
      <c r="A19" s="11">
        <v>41068</v>
      </c>
      <c r="B19" s="12" t="s">
        <v>73</v>
      </c>
      <c r="C19" s="12" t="s">
        <v>20</v>
      </c>
      <c r="D19" s="12" t="s">
        <v>74</v>
      </c>
      <c r="E19" s="12" t="s">
        <v>75</v>
      </c>
      <c r="F19" s="12" t="s">
        <v>16</v>
      </c>
      <c r="G19" s="13">
        <v>2498</v>
      </c>
      <c r="H19" s="12">
        <v>27</v>
      </c>
      <c r="I19" s="13">
        <f t="shared" si="0"/>
        <v>67446</v>
      </c>
      <c r="J19" s="12" t="s">
        <v>23</v>
      </c>
      <c r="K19" s="12" t="s">
        <v>18</v>
      </c>
    </row>
    <row r="20" spans="1:11">
      <c r="A20" s="11">
        <v>41068</v>
      </c>
      <c r="B20" s="12" t="s">
        <v>76</v>
      </c>
      <c r="C20" s="12" t="s">
        <v>26</v>
      </c>
      <c r="D20" s="12" t="s">
        <v>77</v>
      </c>
      <c r="E20" s="12" t="s">
        <v>78</v>
      </c>
      <c r="F20" s="12" t="s">
        <v>16</v>
      </c>
      <c r="G20" s="13">
        <v>1088</v>
      </c>
      <c r="H20" s="12">
        <v>15</v>
      </c>
      <c r="I20" s="13">
        <f t="shared" si="0"/>
        <v>16320</v>
      </c>
      <c r="J20" s="12" t="s">
        <v>63</v>
      </c>
      <c r="K20" s="12" t="s">
        <v>38</v>
      </c>
    </row>
    <row r="21" spans="1:11">
      <c r="A21" s="11">
        <v>41070</v>
      </c>
      <c r="B21" s="12" t="s">
        <v>79</v>
      </c>
      <c r="C21" s="12" t="s">
        <v>26</v>
      </c>
      <c r="D21" s="12" t="s">
        <v>80</v>
      </c>
      <c r="E21" s="12" t="s">
        <v>81</v>
      </c>
      <c r="F21" s="12" t="s">
        <v>16</v>
      </c>
      <c r="G21" s="13">
        <v>528</v>
      </c>
      <c r="H21" s="12">
        <v>20</v>
      </c>
      <c r="I21" s="13">
        <f t="shared" si="0"/>
        <v>10560</v>
      </c>
      <c r="J21" s="12" t="s">
        <v>82</v>
      </c>
      <c r="K21" s="12" t="s">
        <v>31</v>
      </c>
    </row>
    <row r="22" spans="1:11">
      <c r="A22" s="11">
        <v>41071</v>
      </c>
      <c r="B22" s="12" t="s">
        <v>83</v>
      </c>
      <c r="C22" s="12" t="s">
        <v>84</v>
      </c>
      <c r="D22" s="12" t="s">
        <v>85</v>
      </c>
      <c r="E22" s="12" t="s">
        <v>86</v>
      </c>
      <c r="F22" s="12" t="s">
        <v>16</v>
      </c>
      <c r="G22" s="13">
        <v>159</v>
      </c>
      <c r="H22" s="12">
        <v>50</v>
      </c>
      <c r="I22" s="13">
        <f t="shared" si="0"/>
        <v>7950</v>
      </c>
      <c r="J22" s="12" t="s">
        <v>82</v>
      </c>
      <c r="K22" s="12" t="s">
        <v>31</v>
      </c>
    </row>
    <row r="23" spans="1:11">
      <c r="A23" s="11">
        <v>41072</v>
      </c>
      <c r="B23" s="12" t="s">
        <v>87</v>
      </c>
      <c r="C23" s="12" t="s">
        <v>20</v>
      </c>
      <c r="D23" s="12" t="s">
        <v>88</v>
      </c>
      <c r="E23" s="12" t="s">
        <v>89</v>
      </c>
      <c r="F23" s="12" t="s">
        <v>16</v>
      </c>
      <c r="G23" s="13">
        <v>1098</v>
      </c>
      <c r="H23" s="12">
        <v>10</v>
      </c>
      <c r="I23" s="13">
        <f t="shared" si="0"/>
        <v>10980</v>
      </c>
      <c r="J23" s="12" t="s">
        <v>30</v>
      </c>
      <c r="K23" s="12" t="s">
        <v>24</v>
      </c>
    </row>
    <row r="24" spans="1:11">
      <c r="A24" s="11">
        <v>41072</v>
      </c>
      <c r="B24" s="12" t="s">
        <v>90</v>
      </c>
      <c r="C24" s="12" t="s">
        <v>84</v>
      </c>
      <c r="D24" s="12" t="s">
        <v>91</v>
      </c>
      <c r="E24" s="12" t="s">
        <v>92</v>
      </c>
      <c r="F24" s="12" t="s">
        <v>16</v>
      </c>
      <c r="G24" s="13">
        <v>299</v>
      </c>
      <c r="H24" s="12">
        <v>25</v>
      </c>
      <c r="I24" s="13">
        <f t="shared" si="0"/>
        <v>7475</v>
      </c>
      <c r="J24" s="12" t="s">
        <v>23</v>
      </c>
      <c r="K24" s="12" t="s">
        <v>18</v>
      </c>
    </row>
    <row r="25" spans="1:11">
      <c r="A25" s="11">
        <v>41072</v>
      </c>
      <c r="B25" s="12" t="s">
        <v>93</v>
      </c>
      <c r="C25" s="12" t="s">
        <v>84</v>
      </c>
      <c r="D25" s="12" t="s">
        <v>94</v>
      </c>
      <c r="E25" s="12" t="s">
        <v>95</v>
      </c>
      <c r="F25" s="12" t="s">
        <v>16</v>
      </c>
      <c r="G25" s="13">
        <v>530</v>
      </c>
      <c r="H25" s="12">
        <v>35</v>
      </c>
      <c r="I25" s="13">
        <f t="shared" si="0"/>
        <v>18550</v>
      </c>
      <c r="J25" s="12" t="s">
        <v>82</v>
      </c>
      <c r="K25" s="12" t="s">
        <v>38</v>
      </c>
    </row>
    <row r="26" spans="1:11">
      <c r="A26" s="11">
        <v>41072</v>
      </c>
      <c r="B26" s="12" t="s">
        <v>96</v>
      </c>
      <c r="C26" s="12" t="s">
        <v>26</v>
      </c>
      <c r="D26" s="12" t="s">
        <v>97</v>
      </c>
      <c r="E26" s="12" t="s">
        <v>98</v>
      </c>
      <c r="F26" s="12" t="s">
        <v>29</v>
      </c>
      <c r="G26" s="13">
        <v>1638</v>
      </c>
      <c r="H26" s="12">
        <v>19</v>
      </c>
      <c r="I26" s="13">
        <f t="shared" si="0"/>
        <v>31122</v>
      </c>
      <c r="J26" s="12" t="s">
        <v>82</v>
      </c>
      <c r="K26" s="12" t="s">
        <v>18</v>
      </c>
    </row>
    <row r="27" spans="1:11">
      <c r="A27" s="11">
        <v>41073</v>
      </c>
      <c r="B27" s="12" t="s">
        <v>99</v>
      </c>
      <c r="C27" s="12" t="s">
        <v>84</v>
      </c>
      <c r="D27" s="12" t="s">
        <v>100</v>
      </c>
      <c r="E27" s="12" t="s">
        <v>101</v>
      </c>
      <c r="F27" s="12" t="s">
        <v>102</v>
      </c>
      <c r="G27" s="13">
        <v>288</v>
      </c>
      <c r="H27" s="12">
        <v>10</v>
      </c>
      <c r="I27" s="13">
        <f t="shared" si="0"/>
        <v>2880</v>
      </c>
      <c r="J27" s="12" t="s">
        <v>82</v>
      </c>
      <c r="K27" s="12" t="s">
        <v>38</v>
      </c>
    </row>
    <row r="28" spans="1:11">
      <c r="A28" s="11">
        <v>41075</v>
      </c>
      <c r="B28" s="12" t="s">
        <v>103</v>
      </c>
      <c r="C28" s="12" t="s">
        <v>40</v>
      </c>
      <c r="D28" s="12" t="s">
        <v>104</v>
      </c>
      <c r="E28" s="12" t="s">
        <v>105</v>
      </c>
      <c r="F28" s="12" t="s">
        <v>16</v>
      </c>
      <c r="G28" s="13">
        <v>960</v>
      </c>
      <c r="H28" s="12">
        <v>5</v>
      </c>
      <c r="I28" s="13">
        <f t="shared" si="0"/>
        <v>4800</v>
      </c>
      <c r="J28" s="12" t="s">
        <v>23</v>
      </c>
      <c r="K28" s="12" t="s">
        <v>18</v>
      </c>
    </row>
    <row r="29" spans="1:11">
      <c r="A29" s="11">
        <v>41075</v>
      </c>
      <c r="B29" s="12" t="s">
        <v>106</v>
      </c>
      <c r="C29" s="12" t="s">
        <v>20</v>
      </c>
      <c r="D29" s="12" t="s">
        <v>107</v>
      </c>
      <c r="E29" s="12" t="s">
        <v>108</v>
      </c>
      <c r="F29" s="12" t="s">
        <v>16</v>
      </c>
      <c r="G29" s="13">
        <v>818</v>
      </c>
      <c r="H29" s="12">
        <v>8</v>
      </c>
      <c r="I29" s="13">
        <f t="shared" si="0"/>
        <v>6544</v>
      </c>
      <c r="J29" s="12" t="s">
        <v>82</v>
      </c>
      <c r="K29" s="12" t="s">
        <v>24</v>
      </c>
    </row>
    <row r="30" spans="1:11">
      <c r="A30" s="11">
        <v>41075</v>
      </c>
      <c r="B30" s="12" t="s">
        <v>109</v>
      </c>
      <c r="C30" s="12" t="s">
        <v>84</v>
      </c>
      <c r="D30" s="12" t="s">
        <v>110</v>
      </c>
      <c r="E30" s="12" t="s">
        <v>111</v>
      </c>
      <c r="F30" s="12" t="s">
        <v>16</v>
      </c>
      <c r="G30" s="13">
        <v>540</v>
      </c>
      <c r="H30" s="12">
        <v>14</v>
      </c>
      <c r="I30" s="13">
        <f t="shared" si="0"/>
        <v>7560</v>
      </c>
      <c r="J30" s="12" t="s">
        <v>63</v>
      </c>
      <c r="K30" s="12" t="s">
        <v>38</v>
      </c>
    </row>
    <row r="31" spans="1:11">
      <c r="A31" s="11">
        <v>41076</v>
      </c>
      <c r="B31" s="12" t="s">
        <v>12</v>
      </c>
      <c r="C31" s="12" t="s">
        <v>13</v>
      </c>
      <c r="D31" s="12" t="s">
        <v>14</v>
      </c>
      <c r="E31" s="12" t="s">
        <v>15</v>
      </c>
      <c r="F31" s="12" t="s">
        <v>16</v>
      </c>
      <c r="G31" s="13">
        <v>100</v>
      </c>
      <c r="H31" s="12">
        <v>28</v>
      </c>
      <c r="I31" s="13">
        <f t="shared" si="0"/>
        <v>2800</v>
      </c>
      <c r="J31" s="12" t="s">
        <v>82</v>
      </c>
      <c r="K31" s="12" t="s">
        <v>18</v>
      </c>
    </row>
    <row r="32" spans="1:11">
      <c r="A32" s="11">
        <v>41076</v>
      </c>
      <c r="B32" s="12" t="s">
        <v>19</v>
      </c>
      <c r="C32" s="12" t="s">
        <v>20</v>
      </c>
      <c r="D32" s="12" t="s">
        <v>21</v>
      </c>
      <c r="E32" s="12" t="s">
        <v>22</v>
      </c>
      <c r="F32" s="12" t="s">
        <v>16</v>
      </c>
      <c r="G32" s="13">
        <v>996</v>
      </c>
      <c r="H32" s="12">
        <v>8</v>
      </c>
      <c r="I32" s="13">
        <f t="shared" si="0"/>
        <v>7968</v>
      </c>
      <c r="J32" s="12" t="s">
        <v>63</v>
      </c>
      <c r="K32" s="12" t="s">
        <v>24</v>
      </c>
    </row>
    <row r="33" spans="1:11">
      <c r="A33" s="11">
        <v>41076</v>
      </c>
      <c r="B33" s="12" t="s">
        <v>60</v>
      </c>
      <c r="C33" s="12" t="s">
        <v>26</v>
      </c>
      <c r="D33" s="12" t="s">
        <v>61</v>
      </c>
      <c r="E33" s="12" t="s">
        <v>62</v>
      </c>
      <c r="F33" s="12" t="s">
        <v>29</v>
      </c>
      <c r="G33" s="13">
        <v>570</v>
      </c>
      <c r="H33" s="12">
        <v>15</v>
      </c>
      <c r="I33" s="13">
        <f t="shared" si="0"/>
        <v>8550</v>
      </c>
      <c r="J33" s="12" t="s">
        <v>63</v>
      </c>
      <c r="K33" s="12" t="s">
        <v>31</v>
      </c>
    </row>
    <row r="34" spans="1:11">
      <c r="A34" s="11">
        <v>41076</v>
      </c>
      <c r="B34" s="12" t="s">
        <v>25</v>
      </c>
      <c r="C34" s="12" t="s">
        <v>26</v>
      </c>
      <c r="D34" s="12" t="s">
        <v>27</v>
      </c>
      <c r="E34" s="12" t="s">
        <v>28</v>
      </c>
      <c r="F34" s="12" t="s">
        <v>29</v>
      </c>
      <c r="G34" s="13">
        <v>1758</v>
      </c>
      <c r="H34" s="12">
        <v>5</v>
      </c>
      <c r="I34" s="13">
        <f t="shared" si="0"/>
        <v>8790</v>
      </c>
      <c r="J34" s="12" t="s">
        <v>63</v>
      </c>
      <c r="K34" s="12" t="s">
        <v>31</v>
      </c>
    </row>
    <row r="35" spans="1:11">
      <c r="A35" s="11">
        <v>41077</v>
      </c>
      <c r="B35" s="12" t="s">
        <v>64</v>
      </c>
      <c r="C35" s="12" t="s">
        <v>13</v>
      </c>
      <c r="D35" s="12" t="s">
        <v>65</v>
      </c>
      <c r="E35" s="12" t="s">
        <v>66</v>
      </c>
      <c r="F35" s="12" t="s">
        <v>16</v>
      </c>
      <c r="G35" s="13">
        <v>480</v>
      </c>
      <c r="H35" s="12">
        <v>12</v>
      </c>
      <c r="I35" s="13">
        <f t="shared" si="0"/>
        <v>5760</v>
      </c>
      <c r="J35" s="12" t="s">
        <v>23</v>
      </c>
      <c r="K35" s="12" t="s">
        <v>18</v>
      </c>
    </row>
    <row r="36" spans="1:11">
      <c r="A36" s="11">
        <v>41077</v>
      </c>
      <c r="B36" s="12" t="s">
        <v>79</v>
      </c>
      <c r="C36" s="12" t="s">
        <v>26</v>
      </c>
      <c r="D36" s="12" t="s">
        <v>80</v>
      </c>
      <c r="E36" s="12" t="s">
        <v>81</v>
      </c>
      <c r="F36" s="12" t="s">
        <v>16</v>
      </c>
      <c r="G36" s="13">
        <v>528</v>
      </c>
      <c r="H36" s="12">
        <v>15</v>
      </c>
      <c r="I36" s="13">
        <f t="shared" ref="I36:I53" si="1">G36*H36</f>
        <v>7920</v>
      </c>
      <c r="J36" s="12" t="s">
        <v>63</v>
      </c>
      <c r="K36" s="12" t="s">
        <v>31</v>
      </c>
    </row>
    <row r="37" spans="1:11">
      <c r="A37" s="11">
        <v>41078</v>
      </c>
      <c r="B37" s="12" t="s">
        <v>67</v>
      </c>
      <c r="C37" s="12" t="s">
        <v>40</v>
      </c>
      <c r="D37" s="12" t="s">
        <v>68</v>
      </c>
      <c r="E37" s="12" t="s">
        <v>69</v>
      </c>
      <c r="F37" s="12" t="s">
        <v>16</v>
      </c>
      <c r="G37" s="13">
        <v>970</v>
      </c>
      <c r="H37" s="12">
        <v>14</v>
      </c>
      <c r="I37" s="13">
        <f t="shared" si="1"/>
        <v>13580</v>
      </c>
      <c r="J37" s="12" t="s">
        <v>30</v>
      </c>
      <c r="K37" s="12" t="s">
        <v>24</v>
      </c>
    </row>
    <row r="38" spans="1:11">
      <c r="A38" s="11">
        <v>41078</v>
      </c>
      <c r="B38" s="12" t="s">
        <v>83</v>
      </c>
      <c r="C38" s="12" t="s">
        <v>84</v>
      </c>
      <c r="D38" s="12" t="s">
        <v>85</v>
      </c>
      <c r="E38" s="12" t="s">
        <v>86</v>
      </c>
      <c r="F38" s="12" t="s">
        <v>16</v>
      </c>
      <c r="G38" s="13">
        <v>159</v>
      </c>
      <c r="H38" s="12">
        <v>120</v>
      </c>
      <c r="I38" s="13">
        <f t="shared" si="1"/>
        <v>19080</v>
      </c>
      <c r="J38" s="12" t="s">
        <v>63</v>
      </c>
      <c r="K38" s="12" t="s">
        <v>31</v>
      </c>
    </row>
    <row r="39" spans="1:11">
      <c r="A39" s="11">
        <v>41079</v>
      </c>
      <c r="B39" s="12" t="s">
        <v>70</v>
      </c>
      <c r="C39" s="12" t="s">
        <v>20</v>
      </c>
      <c r="D39" s="12" t="s">
        <v>71</v>
      </c>
      <c r="E39" s="12" t="s">
        <v>72</v>
      </c>
      <c r="F39" s="12" t="s">
        <v>16</v>
      </c>
      <c r="G39" s="13">
        <v>690</v>
      </c>
      <c r="H39" s="12">
        <v>50</v>
      </c>
      <c r="I39" s="13">
        <f t="shared" si="1"/>
        <v>34500</v>
      </c>
      <c r="J39" s="12" t="s">
        <v>23</v>
      </c>
      <c r="K39" s="12" t="s">
        <v>24</v>
      </c>
    </row>
    <row r="40" spans="1:11">
      <c r="A40" s="11">
        <v>41079</v>
      </c>
      <c r="B40" s="12" t="s">
        <v>87</v>
      </c>
      <c r="C40" s="12" t="s">
        <v>20</v>
      </c>
      <c r="D40" s="12" t="s">
        <v>88</v>
      </c>
      <c r="E40" s="12" t="s">
        <v>89</v>
      </c>
      <c r="F40" s="12" t="s">
        <v>16</v>
      </c>
      <c r="G40" s="13">
        <v>1098</v>
      </c>
      <c r="H40" s="12">
        <v>80</v>
      </c>
      <c r="I40" s="13">
        <f t="shared" si="1"/>
        <v>87840</v>
      </c>
      <c r="J40" s="12" t="s">
        <v>23</v>
      </c>
      <c r="K40" s="12" t="s">
        <v>24</v>
      </c>
    </row>
    <row r="41" spans="1:11">
      <c r="A41" s="11">
        <v>41080</v>
      </c>
      <c r="B41" s="12" t="s">
        <v>32</v>
      </c>
      <c r="C41" s="12" t="s">
        <v>13</v>
      </c>
      <c r="D41" s="12" t="s">
        <v>33</v>
      </c>
      <c r="E41" s="12" t="s">
        <v>34</v>
      </c>
      <c r="F41" s="12" t="s">
        <v>16</v>
      </c>
      <c r="G41" s="13">
        <v>180</v>
      </c>
      <c r="H41" s="12">
        <v>50</v>
      </c>
      <c r="I41" s="13">
        <f t="shared" si="1"/>
        <v>9000</v>
      </c>
      <c r="J41" s="12" t="s">
        <v>17</v>
      </c>
      <c r="K41" s="12" t="s">
        <v>18</v>
      </c>
    </row>
    <row r="42" spans="1:11">
      <c r="A42" s="11">
        <v>41080</v>
      </c>
      <c r="B42" s="12" t="s">
        <v>90</v>
      </c>
      <c r="C42" s="12" t="s">
        <v>84</v>
      </c>
      <c r="D42" s="12" t="s">
        <v>91</v>
      </c>
      <c r="E42" s="12" t="s">
        <v>92</v>
      </c>
      <c r="F42" s="12" t="s">
        <v>16</v>
      </c>
      <c r="G42" s="13">
        <v>299</v>
      </c>
      <c r="H42" s="12">
        <v>60</v>
      </c>
      <c r="I42" s="13">
        <f t="shared" si="1"/>
        <v>17940</v>
      </c>
      <c r="J42" s="12" t="s">
        <v>63</v>
      </c>
      <c r="K42" s="12" t="s">
        <v>18</v>
      </c>
    </row>
    <row r="43" spans="1:11">
      <c r="A43" s="11">
        <v>41081</v>
      </c>
      <c r="B43" s="12" t="s">
        <v>35</v>
      </c>
      <c r="C43" s="12" t="s">
        <v>20</v>
      </c>
      <c r="D43" s="12" t="s">
        <v>36</v>
      </c>
      <c r="E43" s="12" t="s">
        <v>37</v>
      </c>
      <c r="F43" s="12" t="s">
        <v>16</v>
      </c>
      <c r="G43" s="13">
        <v>3698</v>
      </c>
      <c r="H43" s="12">
        <v>7</v>
      </c>
      <c r="I43" s="13">
        <f t="shared" si="1"/>
        <v>25886</v>
      </c>
      <c r="J43" s="12" t="s">
        <v>23</v>
      </c>
      <c r="K43" s="12" t="s">
        <v>38</v>
      </c>
    </row>
    <row r="44" spans="1:11">
      <c r="A44" s="11">
        <v>41082</v>
      </c>
      <c r="B44" s="12" t="s">
        <v>39</v>
      </c>
      <c r="C44" s="12" t="s">
        <v>40</v>
      </c>
      <c r="D44" s="12" t="s">
        <v>41</v>
      </c>
      <c r="E44" s="12" t="s">
        <v>42</v>
      </c>
      <c r="F44" s="12" t="s">
        <v>16</v>
      </c>
      <c r="G44" s="13">
        <v>400</v>
      </c>
      <c r="H44" s="12">
        <v>8</v>
      </c>
      <c r="I44" s="13">
        <f t="shared" si="1"/>
        <v>3200</v>
      </c>
      <c r="J44" s="12" t="s">
        <v>30</v>
      </c>
      <c r="K44" s="12" t="s">
        <v>18</v>
      </c>
    </row>
    <row r="45" spans="1:11">
      <c r="A45" s="11">
        <v>41083</v>
      </c>
      <c r="B45" s="12" t="s">
        <v>43</v>
      </c>
      <c r="C45" s="12" t="s">
        <v>20</v>
      </c>
      <c r="D45" s="12" t="s">
        <v>44</v>
      </c>
      <c r="E45" s="12" t="s">
        <v>45</v>
      </c>
      <c r="F45" s="12" t="s">
        <v>16</v>
      </c>
      <c r="G45" s="13">
        <v>695</v>
      </c>
      <c r="H45" s="12">
        <v>10</v>
      </c>
      <c r="I45" s="13">
        <f t="shared" si="1"/>
        <v>6950</v>
      </c>
      <c r="J45" s="12" t="s">
        <v>17</v>
      </c>
      <c r="K45" s="12" t="s">
        <v>24</v>
      </c>
    </row>
    <row r="46" spans="1:11">
      <c r="A46" s="11">
        <v>41084</v>
      </c>
      <c r="B46" s="12" t="s">
        <v>46</v>
      </c>
      <c r="C46" s="12" t="s">
        <v>26</v>
      </c>
      <c r="D46" s="12" t="s">
        <v>47</v>
      </c>
      <c r="E46" s="12" t="s">
        <v>48</v>
      </c>
      <c r="F46" s="12" t="s">
        <v>29</v>
      </c>
      <c r="G46" s="13">
        <v>690</v>
      </c>
      <c r="H46" s="12">
        <v>15</v>
      </c>
      <c r="I46" s="13">
        <f t="shared" si="1"/>
        <v>10350</v>
      </c>
      <c r="J46" s="12" t="s">
        <v>23</v>
      </c>
      <c r="K46" s="12" t="s">
        <v>31</v>
      </c>
    </row>
    <row r="47" spans="1:11">
      <c r="A47" s="11">
        <v>41085</v>
      </c>
      <c r="B47" s="12" t="s">
        <v>49</v>
      </c>
      <c r="C47" s="12" t="s">
        <v>40</v>
      </c>
      <c r="D47" s="12" t="s">
        <v>50</v>
      </c>
      <c r="E47" s="12" t="s">
        <v>51</v>
      </c>
      <c r="F47" s="12" t="s">
        <v>16</v>
      </c>
      <c r="G47" s="13">
        <v>348</v>
      </c>
      <c r="H47" s="12">
        <v>20</v>
      </c>
      <c r="I47" s="13">
        <f t="shared" si="1"/>
        <v>6960</v>
      </c>
      <c r="J47" s="12" t="s">
        <v>82</v>
      </c>
      <c r="K47" s="12" t="s">
        <v>24</v>
      </c>
    </row>
    <row r="48" spans="1:11">
      <c r="A48" s="11">
        <v>41086</v>
      </c>
      <c r="B48" s="12" t="s">
        <v>52</v>
      </c>
      <c r="C48" s="12" t="s">
        <v>13</v>
      </c>
      <c r="D48" s="12" t="s">
        <v>53</v>
      </c>
      <c r="E48" s="12" t="s">
        <v>54</v>
      </c>
      <c r="F48" s="12" t="s">
        <v>16</v>
      </c>
      <c r="G48" s="13">
        <v>688</v>
      </c>
      <c r="H48" s="12">
        <v>12</v>
      </c>
      <c r="I48" s="13">
        <f t="shared" si="1"/>
        <v>8256</v>
      </c>
      <c r="J48" s="12" t="s">
        <v>17</v>
      </c>
      <c r="K48" s="12" t="s">
        <v>38</v>
      </c>
    </row>
    <row r="49" spans="1:11">
      <c r="A49" s="11">
        <v>41087</v>
      </c>
      <c r="B49" s="12" t="s">
        <v>55</v>
      </c>
      <c r="C49" s="12" t="s">
        <v>40</v>
      </c>
      <c r="D49" s="12" t="s">
        <v>41</v>
      </c>
      <c r="E49" s="12" t="s">
        <v>56</v>
      </c>
      <c r="F49" s="12" t="s">
        <v>16</v>
      </c>
      <c r="G49" s="13">
        <v>650</v>
      </c>
      <c r="H49" s="12">
        <v>16</v>
      </c>
      <c r="I49" s="13">
        <f t="shared" si="1"/>
        <v>10400</v>
      </c>
      <c r="J49" s="12" t="s">
        <v>63</v>
      </c>
      <c r="K49" s="12" t="s">
        <v>31</v>
      </c>
    </row>
    <row r="50" spans="1:11">
      <c r="A50" s="11">
        <v>41088</v>
      </c>
      <c r="B50" s="12" t="s">
        <v>57</v>
      </c>
      <c r="C50" s="12" t="s">
        <v>20</v>
      </c>
      <c r="D50" s="12" t="s">
        <v>58</v>
      </c>
      <c r="E50" s="12" t="s">
        <v>59</v>
      </c>
      <c r="F50" s="12" t="s">
        <v>16</v>
      </c>
      <c r="G50" s="13">
        <v>480</v>
      </c>
      <c r="H50" s="12">
        <v>24</v>
      </c>
      <c r="I50" s="13">
        <f t="shared" si="1"/>
        <v>11520</v>
      </c>
      <c r="J50" s="12" t="s">
        <v>23</v>
      </c>
      <c r="K50" s="12" t="s">
        <v>24</v>
      </c>
    </row>
    <row r="51" spans="1:11">
      <c r="A51" s="11">
        <v>41090</v>
      </c>
      <c r="B51" s="12" t="s">
        <v>73</v>
      </c>
      <c r="C51" s="12" t="s">
        <v>20</v>
      </c>
      <c r="D51" s="12" t="s">
        <v>74</v>
      </c>
      <c r="E51" s="12" t="s">
        <v>75</v>
      </c>
      <c r="F51" s="12" t="s">
        <v>16</v>
      </c>
      <c r="G51" s="13">
        <v>2498</v>
      </c>
      <c r="H51" s="12">
        <v>28</v>
      </c>
      <c r="I51" s="13">
        <f t="shared" si="1"/>
        <v>69944</v>
      </c>
      <c r="J51" s="12" t="s">
        <v>23</v>
      </c>
      <c r="K51" s="12" t="s">
        <v>18</v>
      </c>
    </row>
    <row r="52" spans="1:11">
      <c r="A52" s="11">
        <v>41090</v>
      </c>
      <c r="B52" s="12" t="s">
        <v>76</v>
      </c>
      <c r="C52" s="12" t="s">
        <v>26</v>
      </c>
      <c r="D52" s="12" t="s">
        <v>77</v>
      </c>
      <c r="E52" s="12" t="s">
        <v>78</v>
      </c>
      <c r="F52" s="12" t="s">
        <v>16</v>
      </c>
      <c r="G52" s="13">
        <v>1088</v>
      </c>
      <c r="H52" s="12">
        <v>50</v>
      </c>
      <c r="I52" s="13">
        <f t="shared" si="1"/>
        <v>54400</v>
      </c>
      <c r="J52" s="12" t="s">
        <v>63</v>
      </c>
      <c r="K52" s="12" t="s">
        <v>38</v>
      </c>
    </row>
  </sheetData>
  <sortState ref="A3:K52">
    <sortCondition ref="A3:A52"/>
    <sortCondition ref="B3:B52"/>
  </sortState>
  <mergeCells count="1">
    <mergeCell ref="A1:K1"/>
  </mergeCells>
  <conditionalFormatting sqref="I3:I52">
    <cfRule type="aboveAverage" dxfId="0" priority="3" aboveAverage="0"/>
    <cfRule type="aboveAverage" dxfId="1" priority="2" aboveAverage="0"/>
    <cfRule type="aboveAverage" dxfId="0" priority="1" aboveAverage="0"/>
  </conditionalFormatting>
  <pageMargins left="0.393055555555556" right="0.354166666666667" top="0.472222222222222" bottom="0.511805555555556" header="0.298611111111111" footer="0.298611111111111"/>
  <pageSetup paperSize="1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3:G31"/>
  <sheetViews>
    <sheetView workbookViewId="0">
      <selection activeCell="A44" sqref="A44"/>
    </sheetView>
  </sheetViews>
  <sheetFormatPr defaultColWidth="9" defaultRowHeight="13.5" outlineLevelCol="6"/>
  <cols>
    <col min="1" max="1" width="17.25"/>
    <col min="2" max="6" width="8.875"/>
    <col min="7" max="7" width="5.375"/>
  </cols>
  <sheetData>
    <row r="3" spans="1:2">
      <c r="A3" t="s">
        <v>112</v>
      </c>
      <c r="B3" t="s">
        <v>3</v>
      </c>
    </row>
    <row r="4" spans="1:7">
      <c r="A4" t="s">
        <v>1</v>
      </c>
      <c r="B4" t="s">
        <v>40</v>
      </c>
      <c r="C4" t="s">
        <v>20</v>
      </c>
      <c r="D4" t="s">
        <v>84</v>
      </c>
      <c r="E4" t="s">
        <v>26</v>
      </c>
      <c r="F4" t="s">
        <v>13</v>
      </c>
      <c r="G4" t="s">
        <v>113</v>
      </c>
    </row>
    <row r="5" spans="1:7">
      <c r="A5" s="8">
        <v>41061</v>
      </c>
      <c r="B5"/>
      <c r="C5">
        <v>35</v>
      </c>
      <c r="E5">
        <v>30</v>
      </c>
      <c r="F5">
        <v>28</v>
      </c>
      <c r="G5">
        <v>93</v>
      </c>
    </row>
    <row r="6" spans="1:7">
      <c r="A6" s="8">
        <v>41062</v>
      </c>
      <c r="B6"/>
      <c r="C6">
        <v>25</v>
      </c>
      <c r="F6">
        <v>50</v>
      </c>
      <c r="G6">
        <v>75</v>
      </c>
    </row>
    <row r="7" spans="1:7">
      <c r="A7" s="8">
        <v>41063</v>
      </c>
      <c r="B7">
        <v>10</v>
      </c>
      <c r="C7">
        <v>30</v>
      </c>
      <c r="E7">
        <v>16</v>
      </c>
      <c r="G7">
        <v>56</v>
      </c>
    </row>
    <row r="8" spans="1:7">
      <c r="A8" s="8">
        <v>41064</v>
      </c>
      <c r="B8">
        <v>8</v>
      </c>
      <c r="C8"/>
      <c r="G8">
        <v>8</v>
      </c>
    </row>
    <row r="9" spans="1:7">
      <c r="A9" s="8">
        <v>41065</v>
      </c>
      <c r="B9">
        <v>20</v>
      </c>
      <c r="C9">
        <v>42</v>
      </c>
      <c r="E9">
        <v>36</v>
      </c>
      <c r="F9">
        <v>35</v>
      </c>
      <c r="G9">
        <v>133</v>
      </c>
    </row>
    <row r="10" spans="1:7">
      <c r="A10" s="8">
        <v>41067</v>
      </c>
      <c r="B10"/>
      <c r="C10"/>
      <c r="F10">
        <v>28</v>
      </c>
      <c r="G10">
        <v>28</v>
      </c>
    </row>
    <row r="11" spans="1:7">
      <c r="A11" s="8">
        <v>41068</v>
      </c>
      <c r="B11">
        <v>18</v>
      </c>
      <c r="C11">
        <v>59</v>
      </c>
      <c r="E11">
        <v>15</v>
      </c>
      <c r="G11">
        <v>92</v>
      </c>
    </row>
    <row r="12" spans="1:7">
      <c r="A12" s="8">
        <v>41070</v>
      </c>
      <c r="B12"/>
      <c r="C12"/>
      <c r="E12">
        <v>20</v>
      </c>
      <c r="G12">
        <v>20</v>
      </c>
    </row>
    <row r="13" spans="1:7">
      <c r="A13" s="8">
        <v>41071</v>
      </c>
      <c r="B13"/>
      <c r="C13"/>
      <c r="D13">
        <v>50</v>
      </c>
      <c r="G13">
        <v>50</v>
      </c>
    </row>
    <row r="14" spans="1:7">
      <c r="A14" s="8">
        <v>41072</v>
      </c>
      <c r="B14"/>
      <c r="C14">
        <v>10</v>
      </c>
      <c r="D14">
        <v>60</v>
      </c>
      <c r="E14">
        <v>19</v>
      </c>
      <c r="G14">
        <v>89</v>
      </c>
    </row>
    <row r="15" spans="1:7">
      <c r="A15" s="8">
        <v>41073</v>
      </c>
      <c r="B15"/>
      <c r="C15"/>
      <c r="D15">
        <v>10</v>
      </c>
      <c r="G15">
        <v>10</v>
      </c>
    </row>
    <row r="16" spans="1:7">
      <c r="A16" s="8">
        <v>41075</v>
      </c>
      <c r="B16">
        <v>5</v>
      </c>
      <c r="C16">
        <v>8</v>
      </c>
      <c r="D16">
        <v>14</v>
      </c>
      <c r="G16">
        <v>27</v>
      </c>
    </row>
    <row r="17" spans="1:7">
      <c r="A17" s="8">
        <v>41076</v>
      </c>
      <c r="B17"/>
      <c r="C17">
        <v>8</v>
      </c>
      <c r="E17">
        <v>20</v>
      </c>
      <c r="F17">
        <v>28</v>
      </c>
      <c r="G17">
        <v>56</v>
      </c>
    </row>
    <row r="18" spans="1:7">
      <c r="A18" s="8">
        <v>41077</v>
      </c>
      <c r="B18"/>
      <c r="C18"/>
      <c r="E18">
        <v>15</v>
      </c>
      <c r="F18">
        <v>12</v>
      </c>
      <c r="G18">
        <v>27</v>
      </c>
    </row>
    <row r="19" spans="1:7">
      <c r="A19" s="8">
        <v>41078</v>
      </c>
      <c r="B19">
        <v>14</v>
      </c>
      <c r="C19"/>
      <c r="D19">
        <v>120</v>
      </c>
      <c r="G19">
        <v>134</v>
      </c>
    </row>
    <row r="20" spans="1:7">
      <c r="A20" s="8">
        <v>41079</v>
      </c>
      <c r="B20"/>
      <c r="C20">
        <v>130</v>
      </c>
      <c r="G20">
        <v>130</v>
      </c>
    </row>
    <row r="21" spans="1:7">
      <c r="A21" s="8">
        <v>41080</v>
      </c>
      <c r="D21">
        <v>60</v>
      </c>
      <c r="F21">
        <v>50</v>
      </c>
      <c r="G21">
        <v>110</v>
      </c>
    </row>
    <row r="22" spans="1:7">
      <c r="A22" s="8">
        <v>41081</v>
      </c>
      <c r="C22">
        <v>7</v>
      </c>
      <c r="G22">
        <v>7</v>
      </c>
    </row>
    <row r="23" spans="1:7">
      <c r="A23" s="8">
        <v>41082</v>
      </c>
      <c r="B23">
        <v>8</v>
      </c>
      <c r="G23">
        <v>8</v>
      </c>
    </row>
    <row r="24" spans="1:7">
      <c r="A24" s="8">
        <v>41083</v>
      </c>
      <c r="C24">
        <v>10</v>
      </c>
      <c r="G24">
        <v>10</v>
      </c>
    </row>
    <row r="25" spans="1:7">
      <c r="A25" s="8">
        <v>41084</v>
      </c>
      <c r="E25">
        <v>15</v>
      </c>
      <c r="G25">
        <v>15</v>
      </c>
    </row>
    <row r="26" spans="1:7">
      <c r="A26" s="8">
        <v>41085</v>
      </c>
      <c r="B26">
        <v>20</v>
      </c>
      <c r="G26">
        <v>20</v>
      </c>
    </row>
    <row r="27" spans="1:7">
      <c r="A27" s="8">
        <v>41086</v>
      </c>
      <c r="F27">
        <v>12</v>
      </c>
      <c r="G27">
        <v>12</v>
      </c>
    </row>
    <row r="28" spans="1:7">
      <c r="A28" s="8">
        <v>41087</v>
      </c>
      <c r="B28">
        <v>16</v>
      </c>
      <c r="G28">
        <v>16</v>
      </c>
    </row>
    <row r="29" spans="1:7">
      <c r="A29" s="8">
        <v>41088</v>
      </c>
      <c r="C29">
        <v>24</v>
      </c>
      <c r="G29">
        <v>24</v>
      </c>
    </row>
    <row r="30" spans="1:7">
      <c r="A30" s="8">
        <v>41090</v>
      </c>
      <c r="C30">
        <v>28</v>
      </c>
      <c r="E30">
        <v>50</v>
      </c>
      <c r="G30">
        <v>78</v>
      </c>
    </row>
    <row r="31" spans="1:7">
      <c r="A31" t="s">
        <v>113</v>
      </c>
      <c r="B31">
        <v>119</v>
      </c>
      <c r="C31">
        <v>416</v>
      </c>
      <c r="D31">
        <v>314</v>
      </c>
      <c r="E31">
        <v>236</v>
      </c>
      <c r="F31">
        <v>243</v>
      </c>
      <c r="G31">
        <v>1328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2:D10"/>
  <sheetViews>
    <sheetView workbookViewId="0">
      <selection activeCell="E34" sqref="E34"/>
    </sheetView>
  </sheetViews>
  <sheetFormatPr defaultColWidth="9" defaultRowHeight="13.5" outlineLevelCol="3"/>
  <cols>
    <col min="2" max="2" width="16" customWidth="1"/>
    <col min="3" max="3" width="15.75" customWidth="1"/>
    <col min="4" max="4" width="15.875" customWidth="1"/>
  </cols>
  <sheetData>
    <row r="2" ht="27" spans="2:4">
      <c r="B2" s="1" t="s">
        <v>114</v>
      </c>
      <c r="C2" s="1"/>
      <c r="D2" s="1"/>
    </row>
    <row r="3" spans="2:4">
      <c r="B3" s="2" t="s">
        <v>115</v>
      </c>
      <c r="C3" s="2" t="s">
        <v>116</v>
      </c>
      <c r="D3" s="2" t="s">
        <v>117</v>
      </c>
    </row>
    <row r="4" ht="20.25" spans="2:4">
      <c r="B4" s="3" t="s">
        <v>3</v>
      </c>
      <c r="C4" s="3" t="s">
        <v>8</v>
      </c>
      <c r="D4" s="3" t="s">
        <v>118</v>
      </c>
    </row>
    <row r="5" spans="2:4">
      <c r="B5" s="4" t="s">
        <v>13</v>
      </c>
      <c r="C5" s="4">
        <f>SUMIF(销售记录表!$C$3:$C$52,B5,销售记录表!$H$3:$H$52)</f>
        <v>243</v>
      </c>
      <c r="D5" s="5">
        <f>SUMIF(销售记录表!$C$3:$C$52,B5,销售记录表!$I$3:$I$52)</f>
        <v>75136</v>
      </c>
    </row>
    <row r="6" spans="2:4">
      <c r="B6" s="4" t="s">
        <v>20</v>
      </c>
      <c r="C6" s="4">
        <f>SUMIF(销售记录表!$C$3:$C$52,B6,销售记录表!$H$3:$H$52)</f>
        <v>416</v>
      </c>
      <c r="D6" s="5">
        <f>SUMIF(销售记录表!$C$3:$C$52,B6,销售记录表!$I$3:$I$52)</f>
        <v>519978</v>
      </c>
    </row>
    <row r="7" spans="2:4">
      <c r="B7" s="4" t="s">
        <v>26</v>
      </c>
      <c r="C7" s="4">
        <f>SUMIF(销售记录表!$C$3:$C$52,B7,销售记录表!$H$3:$H$52)</f>
        <v>236</v>
      </c>
      <c r="D7" s="5">
        <f>SUMIF(销售记录表!$C$3:$C$52,B7,销售记录表!$I$3:$I$52)</f>
        <v>232312</v>
      </c>
    </row>
    <row r="8" spans="2:4">
      <c r="B8" s="4" t="s">
        <v>84</v>
      </c>
      <c r="C8" s="4">
        <f>SUMIF(销售记录表!$C$3:$C$52,B8,销售记录表!$H$3:$H$52)</f>
        <v>314</v>
      </c>
      <c r="D8" s="5">
        <f>SUMIF(销售记录表!$C$3:$C$52,B8,销售记录表!$I$3:$I$52)</f>
        <v>81435</v>
      </c>
    </row>
    <row r="9" spans="2:4">
      <c r="B9" s="4" t="s">
        <v>40</v>
      </c>
      <c r="C9" s="4">
        <f>SUMIF(销售记录表!$C$3:$C$52,B9,销售记录表!$H$3:$H$52)</f>
        <v>119</v>
      </c>
      <c r="D9" s="5">
        <f>SUMIF(销售记录表!$C$3:$C$52,B9,销售记录表!$I$3:$I$52)</f>
        <v>76184</v>
      </c>
    </row>
    <row r="10" spans="2:4">
      <c r="B10" s="6" t="s">
        <v>119</v>
      </c>
      <c r="C10" s="4">
        <f>SUM(C5:C9)</f>
        <v>1328</v>
      </c>
      <c r="D10" s="7">
        <f>SUM(D5:D9)</f>
        <v>985045</v>
      </c>
    </row>
  </sheetData>
  <mergeCells count="1">
    <mergeCell ref="B2:D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销售记录表</vt:lpstr>
      <vt:lpstr>品牌销售</vt:lpstr>
      <vt:lpstr>按产品统计销售收入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xszj</cp:lastModifiedBy>
  <dcterms:created xsi:type="dcterms:W3CDTF">2023-05-12T11:15:00Z</dcterms:created>
  <dcterms:modified xsi:type="dcterms:W3CDTF">2026-04-01T11:57:04Z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2052-11.1.0.10009</vt:lpwstr>
  </property>
</Properties>
</file>